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kavitharamakrishnan/Documents/Buy@IBM Branch/Batch 3/"/>
    </mc:Choice>
  </mc:AlternateContent>
  <xr:revisionPtr revIDLastSave="0" documentId="8_{569A15B2-A831-C74F-97DC-B378499052D9}" xr6:coauthVersionLast="45" xr6:coauthVersionMax="45" xr10:uidLastSave="{00000000-0000-0000-0000-000000000000}"/>
  <bookViews>
    <workbookView xWindow="3900" yWindow="460" windowWidth="16880" windowHeight="10320" activeTab="3" xr2:uid="{3ED47AD2-A013-4FC1-AD26-874A1D8A109F}"/>
  </bookViews>
  <sheets>
    <sheet name="Instructions" sheetId="7" r:id="rId1"/>
    <sheet name="Sheet1" sheetId="8" state="hidden" r:id="rId2"/>
    <sheet name="Pre-approved List" sheetId="6" r:id="rId3"/>
    <sheet name="Requistion" sheetId="4" r:id="rId4"/>
  </sheets>
  <definedNames>
    <definedName name="NC" localSheetId="1">Sheet1!$C$3:$C$52</definedName>
    <definedName name="States">Sheet1!$C$3:$C$52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5" i="4" l="1"/>
  <c r="C16" i="4"/>
  <c r="C17" i="4"/>
  <c r="C14" i="4" l="1"/>
  <c r="C18" i="4"/>
  <c r="C19" i="4"/>
  <c r="C20" i="4" l="1"/>
  <c r="D20" i="4" s="1"/>
</calcChain>
</file>

<file path=xl/sharedStrings.xml><?xml version="1.0" encoding="utf-8"?>
<sst xmlns="http://schemas.openxmlformats.org/spreadsheetml/2006/main" count="167" uniqueCount="160">
  <si>
    <t>Emp No:</t>
  </si>
  <si>
    <t>Emp Name:</t>
  </si>
  <si>
    <t>Manager Name</t>
  </si>
  <si>
    <t>Manager Email</t>
  </si>
  <si>
    <t>I</t>
  </si>
  <si>
    <t>Instructions to complete the Requisition Template</t>
  </si>
  <si>
    <t>Policy</t>
  </si>
  <si>
    <t>Send the requisition template to P.K. Bhat (pkbhat@in.ibm.com) and cc your People Manager</t>
  </si>
  <si>
    <t>Step 1</t>
  </si>
  <si>
    <t>Step 2</t>
  </si>
  <si>
    <t>Step 3</t>
  </si>
  <si>
    <t>Review the pre-approved List tab and find the item(s) you wish to purchase</t>
  </si>
  <si>
    <t>Approvals to make additional purchases in subsequent quarters will be further reviewed and policy will be shared</t>
  </si>
  <si>
    <t>The combined total value of all your purchases must not exceed $ 150 for the quarter</t>
  </si>
  <si>
    <r>
      <rPr>
        <b/>
        <sz val="11"/>
        <color theme="0"/>
        <rFont val="Calibri"/>
        <family val="2"/>
        <scheme val="minor"/>
      </rPr>
      <t xml:space="preserve">Procuring Office Supplies (applicable for Branch):
</t>
    </r>
    <r>
      <rPr>
        <sz val="11"/>
        <color theme="0"/>
        <rFont val="Calibri"/>
        <family val="2"/>
        <scheme val="minor"/>
      </rPr>
      <t>Assigees working in US from home due to Covid-19 pandemic are eligible to procure office supplies via BUY@IBM (BOND) in US. Since Branch Assignees are not eligible to access the BUY@IBM (BOND) in US, please follow the instructions below to submit your requisition, template attached.</t>
    </r>
  </si>
  <si>
    <t>If you wish to purchase a different item from shown, please reach out to P. K. Bhat to see if it is eligible for purchase and available in BOND</t>
  </si>
  <si>
    <t>Please do not buy items from external sites on your own or you will not receive reimbursement</t>
  </si>
  <si>
    <t>All items must be included in a single requisition (see example). Ensure to provide accurate description of the items as described in the picture. Retain quantities of each item to one piece</t>
  </si>
  <si>
    <t>Requisition Details</t>
  </si>
  <si>
    <t>TOTAL</t>
  </si>
  <si>
    <t>The applicable purchase(s) you make is only valid for Q4 2020. All orders must be placed by December 1, 2020</t>
  </si>
  <si>
    <t>Emp : Email Address</t>
  </si>
  <si>
    <t>Emp Phone No : Cell No</t>
  </si>
  <si>
    <t>NC</t>
  </si>
  <si>
    <r>
      <t xml:space="preserve">Home address: </t>
    </r>
    <r>
      <rPr>
        <b/>
        <i/>
        <sz val="10"/>
        <color rgb="FF7030A0"/>
        <rFont val="Calibri"/>
        <family val="2"/>
        <scheme val="minor"/>
      </rPr>
      <t>(Apt #, Street)</t>
    </r>
  </si>
  <si>
    <t>States</t>
  </si>
  <si>
    <t>Alabama - AL</t>
  </si>
  <si>
    <t>AL</t>
  </si>
  <si>
    <t>Alaska - AK</t>
  </si>
  <si>
    <t>AK</t>
  </si>
  <si>
    <t>Arizona - AZ</t>
  </si>
  <si>
    <t>AZ</t>
  </si>
  <si>
    <t>Arkansas - AR</t>
  </si>
  <si>
    <t>AR</t>
  </si>
  <si>
    <t>California - CA</t>
  </si>
  <si>
    <t>CA</t>
  </si>
  <si>
    <t>Colorado - CO</t>
  </si>
  <si>
    <t>CO</t>
  </si>
  <si>
    <t>Connecticut - CT</t>
  </si>
  <si>
    <t>CT</t>
  </si>
  <si>
    <t>Delaware - DE</t>
  </si>
  <si>
    <t>DE</t>
  </si>
  <si>
    <t>Florida - FL</t>
  </si>
  <si>
    <t>FL</t>
  </si>
  <si>
    <t>Georgia - GA</t>
  </si>
  <si>
    <t>GA</t>
  </si>
  <si>
    <t>Hawaii - HI</t>
  </si>
  <si>
    <t>HI</t>
  </si>
  <si>
    <t>Idaho - ID</t>
  </si>
  <si>
    <t>ID</t>
  </si>
  <si>
    <t>Illinois - IL</t>
  </si>
  <si>
    <t>IL</t>
  </si>
  <si>
    <t>Indiana - IN</t>
  </si>
  <si>
    <t>IN</t>
  </si>
  <si>
    <t>Iowa - IA</t>
  </si>
  <si>
    <t>IA</t>
  </si>
  <si>
    <t>Kansas - KS</t>
  </si>
  <si>
    <t>KS</t>
  </si>
  <si>
    <t>Kentucky - KY</t>
  </si>
  <si>
    <t>KY</t>
  </si>
  <si>
    <t>Louisiana - LA</t>
  </si>
  <si>
    <t>LA</t>
  </si>
  <si>
    <t>Maine - ME</t>
  </si>
  <si>
    <t>ME</t>
  </si>
  <si>
    <t>Maryland - MD</t>
  </si>
  <si>
    <t>MD</t>
  </si>
  <si>
    <t>Massachusetts - MA</t>
  </si>
  <si>
    <t>MA</t>
  </si>
  <si>
    <t>Michigan - MI</t>
  </si>
  <si>
    <t>MI</t>
  </si>
  <si>
    <t>Minnesota - MN</t>
  </si>
  <si>
    <t>MN</t>
  </si>
  <si>
    <t>Mississippi - MS</t>
  </si>
  <si>
    <t>MS</t>
  </si>
  <si>
    <t>Missouri - MO</t>
  </si>
  <si>
    <t>MO</t>
  </si>
  <si>
    <t>Montana - MT</t>
  </si>
  <si>
    <t>MT</t>
  </si>
  <si>
    <t>Nebraska - NE</t>
  </si>
  <si>
    <t>NE</t>
  </si>
  <si>
    <t>Nevada - NV</t>
  </si>
  <si>
    <t>NV</t>
  </si>
  <si>
    <t>New Hampshire - NH</t>
  </si>
  <si>
    <t>NH</t>
  </si>
  <si>
    <t>New Jersey - NJ</t>
  </si>
  <si>
    <t>NJ</t>
  </si>
  <si>
    <t>New Mexico - NM</t>
  </si>
  <si>
    <t>NM</t>
  </si>
  <si>
    <t>New York - NY</t>
  </si>
  <si>
    <t>NY</t>
  </si>
  <si>
    <t>North Carolina - NC</t>
  </si>
  <si>
    <t>North Dakota - ND</t>
  </si>
  <si>
    <t>ND</t>
  </si>
  <si>
    <t>Ohio - OH</t>
  </si>
  <si>
    <t>OH</t>
  </si>
  <si>
    <t>Oklahoma - OK</t>
  </si>
  <si>
    <t>OK</t>
  </si>
  <si>
    <t>Oregon - OR</t>
  </si>
  <si>
    <t>OR</t>
  </si>
  <si>
    <t>Pennsylvania - PA</t>
  </si>
  <si>
    <t>PA</t>
  </si>
  <si>
    <t>Rhode Island - RI</t>
  </si>
  <si>
    <t>RI</t>
  </si>
  <si>
    <t>South Carolina - SC</t>
  </si>
  <si>
    <t>SC</t>
  </si>
  <si>
    <t>South Dakota - SD</t>
  </si>
  <si>
    <t>SD</t>
  </si>
  <si>
    <t>Tennessee - TN</t>
  </si>
  <si>
    <t>TN</t>
  </si>
  <si>
    <t>Texas - TX</t>
  </si>
  <si>
    <t>TX</t>
  </si>
  <si>
    <t>Utah - UT</t>
  </si>
  <si>
    <t>UT</t>
  </si>
  <si>
    <t>Vermont - VT</t>
  </si>
  <si>
    <t>VT</t>
  </si>
  <si>
    <t>Virginia - VA</t>
  </si>
  <si>
    <t>VA</t>
  </si>
  <si>
    <t>Washington - WA</t>
  </si>
  <si>
    <t>WA</t>
  </si>
  <si>
    <t>West Virginia - WV</t>
  </si>
  <si>
    <t>WV</t>
  </si>
  <si>
    <t>Wisconsin - WI</t>
  </si>
  <si>
    <t>WI</t>
  </si>
  <si>
    <t>Wyoming - WY</t>
  </si>
  <si>
    <t>WY</t>
  </si>
  <si>
    <t>T24i-20(A20238FT0)23.8 inch Monitor-HDMI</t>
  </si>
  <si>
    <t>Lenovo Ultraslim Plus Wireless Keyboard &amp; Mouse</t>
  </si>
  <si>
    <t>Apple Magic Keyboard - keyboard - US</t>
  </si>
  <si>
    <t>Logitech Triathlon M720 - mouse - Bluetooth, 2.4 GHz</t>
  </si>
  <si>
    <t>Apple Magic Mouse 2 - mouse - Bluetooth</t>
  </si>
  <si>
    <t>PWR ADP_BO Type-C 65W Adapter</t>
  </si>
  <si>
    <t>Apple Magic Trackpad 2 - trackpad - Bluetooth 4.0 - silver</t>
  </si>
  <si>
    <t>PWR ADP_BO TP 170W AC Adapter-slim tip</t>
  </si>
  <si>
    <t>Apple USB-C Charge Cable - USB-C cable - 2 m</t>
  </si>
  <si>
    <t>96W USB-C Power Adapter MacBook Pro + USB-C Charge Cable (2M) Bundle</t>
  </si>
  <si>
    <t>EVOLVE 40 UC USB-A CORDED MONAURAL HEADSET</t>
  </si>
  <si>
    <t>EVOLVE 40 UC USB-A CORDED BINAURAL HEADSET</t>
  </si>
  <si>
    <t>VOYAGER 5200 UC WIRELESS BLUETOOTH HEADSET UC</t>
  </si>
  <si>
    <t>EVOLVE 65 WIRELESS BT DUAL EAR HEADSET W/STAND</t>
  </si>
  <si>
    <t>EVOLVE 65 WIRELESS BLUETOOTH SINGLE EAR HEADSET</t>
  </si>
  <si>
    <t>StarTech.com USB 3.0 to Gigabit Ethernet Adapter - 10/100/1000 NIC Network Adapt</t>
  </si>
  <si>
    <t>StarTech.com USB C to Gigabit Ethernet Adapter - Black - USB 3.1 to RJ45 LAN Net</t>
  </si>
  <si>
    <t>StarTech.com Portable USB C Multiport Video Adapter - 4k HDMI or VGA, USB 3.0</t>
  </si>
  <si>
    <t>Item</t>
  </si>
  <si>
    <t>$</t>
  </si>
  <si>
    <t>PLEASE LIST ITEMS BELOW</t>
  </si>
  <si>
    <t>Cost $</t>
  </si>
  <si>
    <r>
      <t xml:space="preserve">Date on Request submitted: </t>
    </r>
    <r>
      <rPr>
        <b/>
        <i/>
        <sz val="10"/>
        <color rgb="FF7030A0"/>
        <rFont val="Calibri"/>
        <family val="2"/>
        <scheme val="minor"/>
      </rPr>
      <t>(mm/dd/yyyy)</t>
    </r>
  </si>
  <si>
    <r>
      <t xml:space="preserve">Zip </t>
    </r>
    <r>
      <rPr>
        <b/>
        <i/>
        <sz val="10"/>
        <color rgb="FF7030A0"/>
        <rFont val="Calibri"/>
        <family val="2"/>
        <scheme val="minor"/>
      </rPr>
      <t>(10 Digit e.g. 27519-0005)</t>
    </r>
  </si>
  <si>
    <t>Select the item from Pre-approved Drop Down list</t>
  </si>
  <si>
    <r>
      <t xml:space="preserve">City </t>
    </r>
    <r>
      <rPr>
        <b/>
        <i/>
        <sz val="10"/>
        <color rgb="FF7030A0"/>
        <rFont val="Calibri"/>
        <family val="2"/>
        <scheme val="minor"/>
      </rPr>
      <t>(e.g. Cary, New york...)</t>
    </r>
  </si>
  <si>
    <r>
      <t xml:space="preserve">State </t>
    </r>
    <r>
      <rPr>
        <b/>
        <i/>
        <sz val="10"/>
        <color rgb="FF7030A0"/>
        <rFont val="Calibri"/>
        <family val="2"/>
        <scheme val="minor"/>
      </rPr>
      <t>(Select from Drop Down)</t>
    </r>
  </si>
  <si>
    <t>Radhakrishnan Ramanujam</t>
  </si>
  <si>
    <t>71291-7846</t>
  </si>
  <si>
    <t>107 Ashford Dr, Apt. 2212,</t>
  </si>
  <si>
    <t xml:space="preserve"> West Monroe</t>
  </si>
  <si>
    <t>rramanuj@in.ibm.com</t>
  </si>
  <si>
    <t>318 237 5645</t>
  </si>
  <si>
    <t>Sachin Barde</t>
  </si>
  <si>
    <t>sacbarde@in.ibm.com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</si>
</sst>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&quot;$&quot;#,##0.00_);[Red]\(&quot;$&quot;#,##0.00\)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i/>
      <sz val="10"/>
      <color rgb="FF7030A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8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horizontal="left" vertical="center" wrapText="1"/>
    </xf>
    <xf numFmtId="0" fontId="4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5" xfId="0" applyFont="1" applyFill="1" applyBorder="1"/>
    <xf numFmtId="0" fontId="3" fillId="2" borderId="0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2" borderId="5" xfId="0" applyFont="1" applyFill="1" applyBorder="1" applyAlignment="1">
      <alignment horizontal="right" vertical="center"/>
    </xf>
    <xf numFmtId="0" fontId="3" fillId="2" borderId="7" xfId="0" applyFont="1" applyFill="1" applyBorder="1" applyAlignment="1">
      <alignment horizontal="right" vertical="center"/>
    </xf>
    <xf numFmtId="0" fontId="3" fillId="2" borderId="8" xfId="0" applyFont="1" applyFill="1" applyBorder="1" applyAlignment="1">
      <alignment vertical="center"/>
    </xf>
    <xf numFmtId="0" fontId="3" fillId="2" borderId="9" xfId="0" applyFont="1" applyFill="1" applyBorder="1" applyAlignment="1">
      <alignment vertical="center"/>
    </xf>
    <xf numFmtId="0" fontId="1" fillId="0" borderId="0" xfId="0" applyFont="1"/>
    <xf numFmtId="8" fontId="0" fillId="0" borderId="0" xfId="0" applyNumberFormat="1"/>
    <xf numFmtId="0" fontId="1" fillId="0" borderId="1" xfId="0" applyFont="1" applyFill="1" applyBorder="1" applyProtection="1"/>
    <xf numFmtId="0" fontId="1" fillId="0" borderId="1" xfId="0" applyFont="1" applyBorder="1" applyProtection="1"/>
    <xf numFmtId="0" fontId="0" fillId="0" borderId="1" xfId="0" applyBorder="1" applyProtection="1"/>
    <xf numFmtId="0" fontId="1" fillId="0" borderId="1" xfId="0" applyFont="1" applyBorder="1" applyAlignment="1" applyProtection="1">
      <alignment horizontal="right"/>
    </xf>
    <xf numFmtId="0" fontId="6" fillId="3" borderId="1" xfId="0" applyFont="1" applyFill="1" applyBorder="1" applyProtection="1"/>
    <xf numFmtId="0" fontId="0" fillId="4" borderId="1" xfId="0" applyFill="1" applyBorder="1" applyProtection="1">
      <protection locked="0"/>
    </xf>
    <xf numFmtId="0" fontId="6" fillId="3" borderId="1" xfId="0" applyFont="1" applyFill="1" applyBorder="1" applyAlignment="1" applyProtection="1">
      <alignment horizontal="left"/>
    </xf>
    <xf numFmtId="0" fontId="0" fillId="0" borderId="0" xfId="0" applyProtection="1"/>
    <xf numFmtId="0" fontId="1" fillId="3" borderId="10" xfId="0" applyFont="1" applyFill="1" applyBorder="1" applyAlignment="1" applyProtection="1">
      <alignment horizontal="center"/>
    </xf>
    <xf numFmtId="0" fontId="7" fillId="0" borderId="0" xfId="0" applyFont="1" applyFill="1" applyProtection="1"/>
    <xf numFmtId="0" fontId="3" fillId="2" borderId="0" xfId="0" applyFont="1" applyFill="1" applyAlignment="1">
      <alignment horizontal="left" vertical="center" wrapText="1"/>
    </xf>
    <xf numFmtId="0" fontId="3" fillId="2" borderId="0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0" xfId="0" applyFont="1" applyFill="1" applyBorder="1" applyAlignment="1">
      <alignment horizontal="left" vertical="center" wrapText="1"/>
    </xf>
    <xf numFmtId="0" fontId="3" fillId="2" borderId="6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 applyProtection="1">
      <alignment horizontal="center"/>
    </xf>
    <xf numFmtId="0" fontId="1" fillId="3" borderId="1" xfId="0" applyFont="1" applyFill="1" applyBorder="1" applyAlignment="1" applyProtection="1">
      <alignment horizontal="center"/>
    </xf>
    <xf numFmtId="0" fontId="0" fillId="0" borderId="1" xfId="0" applyBorder="1" applyAlignment="1">
      <alignment horizontal="left" wrapText="1"/>
    </xf>
    <xf numFmtId="14" fontId="0" fillId="0" borderId="1" xfId="0" applyNumberFormat="1" applyBorder="1" applyAlignment="1">
      <alignment horizontal="left" wrapText="1"/>
    </xf>
    <xf numFmtId="0" fontId="2" fillId="0" borderId="1" xfId="1" applyBorder="1" applyAlignment="1">
      <alignment horizontal="left" wrapText="1"/>
    </xf>
  </cellXfs>
  <cellStyles count="2">
    <cellStyle name="Hyperlink" xfId="1" builtinId="8"/>
    <cellStyle name="Normal" xfId="0" builtinId="0"/>
  </cellStyles>
  <dxfs count="4">
    <dxf>
      <fill>
        <patternFill>
          <bgColor rgb="FFFFFF99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99"/>
      <color rgb="FFF7F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63500</xdr:colOff>
      <xdr:row>0</xdr:row>
      <xdr:rowOff>18142</xdr:rowOff>
    </xdr:from>
    <xdr:to>
      <xdr:col>23</xdr:col>
      <xdr:colOff>723900</xdr:colOff>
      <xdr:row>91</xdr:row>
      <xdr:rowOff>173172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90AA80-AE86-694E-9A9F-38C4381DE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" y="18142"/>
          <a:ext cx="18186400" cy="166650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cbarde@in.ibm.com" TargetMode="External"/><Relationship Id="rId1" Type="http://schemas.openxmlformats.org/officeDocument/2006/relationships/hyperlink" Target="mailto:rramanuj@in.ibm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FDFDE-91D1-F042-AF85-263171B5A122}">
  <dimension ref="A1:N16"/>
  <sheetViews>
    <sheetView showGridLines="0" zoomScale="150" zoomScaleNormal="150" workbookViewId="0"/>
  </sheetViews>
  <sheetFormatPr baseColWidth="10" defaultColWidth="10.83203125" defaultRowHeight="15" x14ac:dyDescent="0.2"/>
  <cols>
    <col min="11" max="11" width="82.6640625" customWidth="1"/>
  </cols>
  <sheetData>
    <row r="1" spans="1:14" x14ac:dyDescent="0.2">
      <c r="A1" t="s">
        <v>4</v>
      </c>
    </row>
    <row r="4" spans="1:14" ht="69" customHeight="1" x14ac:dyDescent="0.2">
      <c r="D4" s="28" t="s">
        <v>14</v>
      </c>
      <c r="E4" s="28"/>
      <c r="F4" s="28"/>
      <c r="G4" s="28"/>
      <c r="H4" s="28"/>
      <c r="I4" s="28"/>
      <c r="J4" s="28"/>
      <c r="K4" s="28"/>
      <c r="L4" s="1"/>
      <c r="M4" s="1"/>
      <c r="N4" s="1"/>
    </row>
    <row r="5" spans="1:14" ht="12" customHeight="1" thickBot="1" x14ac:dyDescent="0.25">
      <c r="D5" s="2"/>
      <c r="E5" s="2"/>
      <c r="F5" s="2"/>
      <c r="G5" s="2"/>
      <c r="H5" s="2"/>
      <c r="I5" s="2"/>
      <c r="J5" s="2"/>
      <c r="K5" s="2"/>
      <c r="L5" s="1"/>
      <c r="M5" s="1"/>
      <c r="N5" s="1"/>
    </row>
    <row r="6" spans="1:14" x14ac:dyDescent="0.2">
      <c r="D6" s="3" t="s">
        <v>6</v>
      </c>
      <c r="E6" s="4"/>
      <c r="F6" s="4"/>
      <c r="G6" s="4"/>
      <c r="H6" s="4"/>
      <c r="I6" s="4"/>
      <c r="J6" s="4"/>
      <c r="K6" s="5"/>
    </row>
    <row r="7" spans="1:14" x14ac:dyDescent="0.2">
      <c r="D7" s="6">
        <v>1</v>
      </c>
      <c r="E7" s="7" t="s">
        <v>20</v>
      </c>
      <c r="F7" s="7"/>
      <c r="G7" s="7"/>
      <c r="H7" s="7"/>
      <c r="I7" s="7"/>
      <c r="J7" s="7"/>
      <c r="K7" s="8"/>
    </row>
    <row r="8" spans="1:14" x14ac:dyDescent="0.2">
      <c r="D8" s="6">
        <v>2</v>
      </c>
      <c r="E8" s="7" t="s">
        <v>12</v>
      </c>
      <c r="F8" s="7"/>
      <c r="G8" s="7"/>
      <c r="H8" s="7"/>
      <c r="I8" s="7"/>
      <c r="J8" s="7"/>
      <c r="K8" s="8"/>
    </row>
    <row r="9" spans="1:14" x14ac:dyDescent="0.2">
      <c r="D9" s="6">
        <v>3</v>
      </c>
      <c r="E9" s="7" t="s">
        <v>13</v>
      </c>
      <c r="F9" s="7"/>
      <c r="G9" s="7"/>
      <c r="H9" s="7"/>
      <c r="I9" s="7"/>
      <c r="J9" s="7"/>
      <c r="K9" s="8"/>
    </row>
    <row r="10" spans="1:14" x14ac:dyDescent="0.2">
      <c r="D10" s="6">
        <v>4</v>
      </c>
      <c r="E10" s="7" t="s">
        <v>15</v>
      </c>
      <c r="F10" s="7"/>
      <c r="G10" s="7"/>
      <c r="H10" s="7"/>
      <c r="I10" s="7"/>
      <c r="J10" s="7"/>
      <c r="K10" s="8"/>
    </row>
    <row r="11" spans="1:14" ht="16" thickBot="1" x14ac:dyDescent="0.25">
      <c r="D11" s="9">
        <v>5</v>
      </c>
      <c r="E11" s="10" t="s">
        <v>16</v>
      </c>
      <c r="F11" s="10"/>
      <c r="G11" s="10"/>
      <c r="H11" s="10"/>
      <c r="I11" s="10"/>
      <c r="J11" s="10"/>
      <c r="K11" s="11"/>
    </row>
    <row r="12" spans="1:14" ht="16" thickBot="1" x14ac:dyDescent="0.25"/>
    <row r="13" spans="1:14" x14ac:dyDescent="0.2">
      <c r="D13" s="3" t="s">
        <v>5</v>
      </c>
      <c r="E13" s="4"/>
      <c r="F13" s="4"/>
      <c r="G13" s="4"/>
      <c r="H13" s="4"/>
      <c r="I13" s="4"/>
      <c r="J13" s="4"/>
      <c r="K13" s="5"/>
    </row>
    <row r="14" spans="1:14" x14ac:dyDescent="0.2">
      <c r="D14" s="12" t="s">
        <v>8</v>
      </c>
      <c r="E14" s="29" t="s">
        <v>11</v>
      </c>
      <c r="F14" s="29"/>
      <c r="G14" s="29"/>
      <c r="H14" s="29"/>
      <c r="I14" s="29"/>
      <c r="J14" s="29"/>
      <c r="K14" s="30"/>
    </row>
    <row r="15" spans="1:14" x14ac:dyDescent="0.2">
      <c r="D15" s="12" t="s">
        <v>9</v>
      </c>
      <c r="E15" s="31" t="s">
        <v>17</v>
      </c>
      <c r="F15" s="31"/>
      <c r="G15" s="31"/>
      <c r="H15" s="31"/>
      <c r="I15" s="31"/>
      <c r="J15" s="31"/>
      <c r="K15" s="32"/>
    </row>
    <row r="16" spans="1:14" ht="16" thickBot="1" x14ac:dyDescent="0.25">
      <c r="D16" s="13" t="s">
        <v>10</v>
      </c>
      <c r="E16" s="14" t="s">
        <v>7</v>
      </c>
      <c r="F16" s="14"/>
      <c r="G16" s="14"/>
      <c r="H16" s="14"/>
      <c r="I16" s="14"/>
      <c r="J16" s="14"/>
      <c r="K16" s="15"/>
    </row>
  </sheetData>
  <mergeCells count="3">
    <mergeCell ref="D4:K4"/>
    <mergeCell ref="E14:K14"/>
    <mergeCell ref="E15:K1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AA4F0-3EDC-490F-B9A5-347C04EB6889}">
  <dimension ref="B2:H52"/>
  <sheetViews>
    <sheetView workbookViewId="0">
      <selection activeCell="H18" sqref="H18:H20"/>
    </sheetView>
  </sheetViews>
  <sheetFormatPr baseColWidth="10" defaultColWidth="8.83203125" defaultRowHeight="15" x14ac:dyDescent="0.2"/>
  <cols>
    <col min="2" max="2" width="18.33203125" bestFit="1" customWidth="1"/>
    <col min="3" max="3" width="3.83203125" bestFit="1" customWidth="1"/>
    <col min="7" max="7" width="72" bestFit="1" customWidth="1"/>
  </cols>
  <sheetData>
    <row r="2" spans="2:8" x14ac:dyDescent="0.2">
      <c r="B2" t="s">
        <v>25</v>
      </c>
      <c r="G2" s="16" t="s">
        <v>143</v>
      </c>
      <c r="H2" t="s">
        <v>144</v>
      </c>
    </row>
    <row r="3" spans="2:8" x14ac:dyDescent="0.2">
      <c r="B3" t="s">
        <v>26</v>
      </c>
      <c r="C3" t="s">
        <v>27</v>
      </c>
      <c r="G3" t="s">
        <v>125</v>
      </c>
      <c r="H3" s="17">
        <v>129.06</v>
      </c>
    </row>
    <row r="4" spans="2:8" x14ac:dyDescent="0.2">
      <c r="B4" t="s">
        <v>28</v>
      </c>
      <c r="C4" t="s">
        <v>29</v>
      </c>
      <c r="G4" t="s">
        <v>126</v>
      </c>
      <c r="H4" s="17">
        <v>40.659999999999997</v>
      </c>
    </row>
    <row r="5" spans="2:8" x14ac:dyDescent="0.2">
      <c r="B5" t="s">
        <v>30</v>
      </c>
      <c r="C5" t="s">
        <v>31</v>
      </c>
      <c r="G5" t="s">
        <v>127</v>
      </c>
      <c r="H5" s="17">
        <v>87.76</v>
      </c>
    </row>
    <row r="6" spans="2:8" x14ac:dyDescent="0.2">
      <c r="B6" t="s">
        <v>32</v>
      </c>
      <c r="C6" t="s">
        <v>33</v>
      </c>
      <c r="G6" t="s">
        <v>128</v>
      </c>
      <c r="H6" s="17">
        <v>48.68</v>
      </c>
    </row>
    <row r="7" spans="2:8" x14ac:dyDescent="0.2">
      <c r="B7" t="s">
        <v>34</v>
      </c>
      <c r="C7" t="s">
        <v>35</v>
      </c>
      <c r="G7" t="s">
        <v>129</v>
      </c>
      <c r="H7" s="17">
        <v>70.41</v>
      </c>
    </row>
    <row r="8" spans="2:8" x14ac:dyDescent="0.2">
      <c r="B8" t="s">
        <v>36</v>
      </c>
      <c r="C8" t="s">
        <v>37</v>
      </c>
      <c r="G8" t="s">
        <v>130</v>
      </c>
      <c r="H8" s="17">
        <v>38.340000000000003</v>
      </c>
    </row>
    <row r="9" spans="2:8" x14ac:dyDescent="0.2">
      <c r="B9" t="s">
        <v>38</v>
      </c>
      <c r="C9" t="s">
        <v>39</v>
      </c>
      <c r="G9" t="s">
        <v>131</v>
      </c>
      <c r="H9" s="17">
        <v>114.2</v>
      </c>
    </row>
    <row r="10" spans="2:8" x14ac:dyDescent="0.2">
      <c r="B10" t="s">
        <v>40</v>
      </c>
      <c r="C10" t="s">
        <v>41</v>
      </c>
      <c r="G10" t="s">
        <v>132</v>
      </c>
      <c r="H10" s="17">
        <v>75.52</v>
      </c>
    </row>
    <row r="11" spans="2:8" x14ac:dyDescent="0.2">
      <c r="B11" t="s">
        <v>42</v>
      </c>
      <c r="C11" t="s">
        <v>43</v>
      </c>
      <c r="G11" t="s">
        <v>133</v>
      </c>
      <c r="H11" s="17">
        <v>16.95</v>
      </c>
    </row>
    <row r="12" spans="2:8" x14ac:dyDescent="0.2">
      <c r="B12" t="s">
        <v>44</v>
      </c>
      <c r="C12" t="s">
        <v>45</v>
      </c>
      <c r="G12" t="s">
        <v>134</v>
      </c>
      <c r="H12" s="17">
        <v>87.87</v>
      </c>
    </row>
    <row r="13" spans="2:8" x14ac:dyDescent="0.2">
      <c r="B13" t="s">
        <v>46</v>
      </c>
      <c r="C13" t="s">
        <v>47</v>
      </c>
      <c r="G13" t="s">
        <v>135</v>
      </c>
      <c r="H13" s="17">
        <v>45.75</v>
      </c>
    </row>
    <row r="14" spans="2:8" x14ac:dyDescent="0.2">
      <c r="B14" t="s">
        <v>48</v>
      </c>
      <c r="C14" t="s">
        <v>49</v>
      </c>
      <c r="G14" t="s">
        <v>136</v>
      </c>
      <c r="H14" s="17">
        <v>51.9</v>
      </c>
    </row>
    <row r="15" spans="2:8" x14ac:dyDescent="0.2">
      <c r="B15" t="s">
        <v>50</v>
      </c>
      <c r="C15" t="s">
        <v>51</v>
      </c>
      <c r="G15" t="s">
        <v>137</v>
      </c>
      <c r="H15" s="17">
        <v>93.5</v>
      </c>
    </row>
    <row r="16" spans="2:8" x14ac:dyDescent="0.2">
      <c r="B16" t="s">
        <v>52</v>
      </c>
      <c r="C16" t="s">
        <v>53</v>
      </c>
      <c r="G16" t="s">
        <v>138</v>
      </c>
      <c r="H16" s="17">
        <v>115.6</v>
      </c>
    </row>
    <row r="17" spans="2:8" x14ac:dyDescent="0.2">
      <c r="B17" t="s">
        <v>54</v>
      </c>
      <c r="C17" t="s">
        <v>55</v>
      </c>
      <c r="G17" t="s">
        <v>139</v>
      </c>
      <c r="H17" s="17">
        <v>117.3</v>
      </c>
    </row>
    <row r="18" spans="2:8" x14ac:dyDescent="0.2">
      <c r="B18" t="s">
        <v>56</v>
      </c>
      <c r="C18" t="s">
        <v>57</v>
      </c>
      <c r="G18" t="s">
        <v>140</v>
      </c>
      <c r="H18" s="17">
        <v>24.15</v>
      </c>
    </row>
    <row r="19" spans="2:8" x14ac:dyDescent="0.2">
      <c r="B19" t="s">
        <v>58</v>
      </c>
      <c r="C19" t="s">
        <v>59</v>
      </c>
      <c r="G19" t="s">
        <v>141</v>
      </c>
      <c r="H19" s="17">
        <v>24.18</v>
      </c>
    </row>
    <row r="20" spans="2:8" x14ac:dyDescent="0.2">
      <c r="B20" t="s">
        <v>60</v>
      </c>
      <c r="C20" t="s">
        <v>61</v>
      </c>
      <c r="G20" t="s">
        <v>142</v>
      </c>
      <c r="H20" s="17">
        <v>60.76</v>
      </c>
    </row>
    <row r="21" spans="2:8" x14ac:dyDescent="0.2">
      <c r="B21" t="s">
        <v>62</v>
      </c>
      <c r="C21" t="s">
        <v>63</v>
      </c>
    </row>
    <row r="22" spans="2:8" x14ac:dyDescent="0.2">
      <c r="B22" t="s">
        <v>64</v>
      </c>
      <c r="C22" t="s">
        <v>65</v>
      </c>
    </row>
    <row r="23" spans="2:8" x14ac:dyDescent="0.2">
      <c r="B23" t="s">
        <v>66</v>
      </c>
      <c r="C23" t="s">
        <v>67</v>
      </c>
    </row>
    <row r="24" spans="2:8" x14ac:dyDescent="0.2">
      <c r="B24" t="s">
        <v>68</v>
      </c>
      <c r="C24" t="s">
        <v>69</v>
      </c>
    </row>
    <row r="25" spans="2:8" x14ac:dyDescent="0.2">
      <c r="B25" t="s">
        <v>70</v>
      </c>
      <c r="C25" t="s">
        <v>71</v>
      </c>
    </row>
    <row r="26" spans="2:8" x14ac:dyDescent="0.2">
      <c r="B26" t="s">
        <v>72</v>
      </c>
      <c r="C26" t="s">
        <v>73</v>
      </c>
    </row>
    <row r="27" spans="2:8" x14ac:dyDescent="0.2">
      <c r="B27" t="s">
        <v>74</v>
      </c>
      <c r="C27" t="s">
        <v>75</v>
      </c>
    </row>
    <row r="28" spans="2:8" x14ac:dyDescent="0.2">
      <c r="B28" t="s">
        <v>76</v>
      </c>
      <c r="C28" t="s">
        <v>77</v>
      </c>
    </row>
    <row r="29" spans="2:8" x14ac:dyDescent="0.2">
      <c r="B29" t="s">
        <v>78</v>
      </c>
      <c r="C29" t="s">
        <v>79</v>
      </c>
    </row>
    <row r="30" spans="2:8" x14ac:dyDescent="0.2">
      <c r="B30" t="s">
        <v>80</v>
      </c>
      <c r="C30" t="s">
        <v>81</v>
      </c>
    </row>
    <row r="31" spans="2:8" x14ac:dyDescent="0.2">
      <c r="B31" t="s">
        <v>82</v>
      </c>
      <c r="C31" t="s">
        <v>83</v>
      </c>
    </row>
    <row r="32" spans="2:8" x14ac:dyDescent="0.2">
      <c r="B32" t="s">
        <v>84</v>
      </c>
      <c r="C32" t="s">
        <v>85</v>
      </c>
    </row>
    <row r="33" spans="2:3" x14ac:dyDescent="0.2">
      <c r="B33" t="s">
        <v>86</v>
      </c>
      <c r="C33" t="s">
        <v>87</v>
      </c>
    </row>
    <row r="34" spans="2:3" x14ac:dyDescent="0.2">
      <c r="B34" t="s">
        <v>88</v>
      </c>
      <c r="C34" t="s">
        <v>89</v>
      </c>
    </row>
    <row r="35" spans="2:3" x14ac:dyDescent="0.2">
      <c r="B35" t="s">
        <v>90</v>
      </c>
      <c r="C35" t="s">
        <v>23</v>
      </c>
    </row>
    <row r="36" spans="2:3" x14ac:dyDescent="0.2">
      <c r="B36" t="s">
        <v>91</v>
      </c>
      <c r="C36" t="s">
        <v>92</v>
      </c>
    </row>
    <row r="37" spans="2:3" x14ac:dyDescent="0.2">
      <c r="B37" t="s">
        <v>93</v>
      </c>
      <c r="C37" t="s">
        <v>94</v>
      </c>
    </row>
    <row r="38" spans="2:3" x14ac:dyDescent="0.2">
      <c r="B38" t="s">
        <v>95</v>
      </c>
      <c r="C38" t="s">
        <v>96</v>
      </c>
    </row>
    <row r="39" spans="2:3" x14ac:dyDescent="0.2">
      <c r="B39" t="s">
        <v>97</v>
      </c>
      <c r="C39" t="s">
        <v>98</v>
      </c>
    </row>
    <row r="40" spans="2:3" x14ac:dyDescent="0.2">
      <c r="B40" t="s">
        <v>99</v>
      </c>
      <c r="C40" t="s">
        <v>100</v>
      </c>
    </row>
    <row r="41" spans="2:3" x14ac:dyDescent="0.2">
      <c r="B41" t="s">
        <v>101</v>
      </c>
      <c r="C41" t="s">
        <v>102</v>
      </c>
    </row>
    <row r="42" spans="2:3" x14ac:dyDescent="0.2">
      <c r="B42" t="s">
        <v>103</v>
      </c>
      <c r="C42" t="s">
        <v>104</v>
      </c>
    </row>
    <row r="43" spans="2:3" x14ac:dyDescent="0.2">
      <c r="B43" t="s">
        <v>105</v>
      </c>
      <c r="C43" t="s">
        <v>106</v>
      </c>
    </row>
    <row r="44" spans="2:3" x14ac:dyDescent="0.2">
      <c r="B44" t="s">
        <v>107</v>
      </c>
      <c r="C44" t="s">
        <v>108</v>
      </c>
    </row>
    <row r="45" spans="2:3" x14ac:dyDescent="0.2">
      <c r="B45" t="s">
        <v>109</v>
      </c>
      <c r="C45" t="s">
        <v>110</v>
      </c>
    </row>
    <row r="46" spans="2:3" x14ac:dyDescent="0.2">
      <c r="B46" t="s">
        <v>111</v>
      </c>
      <c r="C46" t="s">
        <v>112</v>
      </c>
    </row>
    <row r="47" spans="2:3" x14ac:dyDescent="0.2">
      <c r="B47" t="s">
        <v>113</v>
      </c>
      <c r="C47" t="s">
        <v>114</v>
      </c>
    </row>
    <row r="48" spans="2:3" x14ac:dyDescent="0.2">
      <c r="B48" t="s">
        <v>115</v>
      </c>
      <c r="C48" t="s">
        <v>116</v>
      </c>
    </row>
    <row r="49" spans="2:3" x14ac:dyDescent="0.2">
      <c r="B49" t="s">
        <v>117</v>
      </c>
      <c r="C49" t="s">
        <v>118</v>
      </c>
    </row>
    <row r="50" spans="2:3" x14ac:dyDescent="0.2">
      <c r="B50" t="s">
        <v>119</v>
      </c>
      <c r="C50" t="s">
        <v>120</v>
      </c>
    </row>
    <row r="51" spans="2:3" x14ac:dyDescent="0.2">
      <c r="B51" t="s">
        <v>121</v>
      </c>
      <c r="C51" t="s">
        <v>122</v>
      </c>
    </row>
    <row r="52" spans="2:3" x14ac:dyDescent="0.2">
      <c r="B52" t="s">
        <v>123</v>
      </c>
      <c r="C52" t="s">
        <v>124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D2DEA-6065-4343-B5DD-5A247B26AB50}">
  <dimension ref="A1"/>
  <sheetViews>
    <sheetView topLeftCell="A34" zoomScale="70" zoomScaleNormal="70" workbookViewId="0">
      <selection activeCell="Q55" sqref="Q55"/>
    </sheetView>
  </sheetViews>
  <sheetFormatPr baseColWidth="10" defaultColWidth="10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05D00-DDDF-4F06-ABD5-91C0A392221D}">
  <dimension ref="A1:D20"/>
  <sheetViews>
    <sheetView tabSelected="1" zoomScale="99" zoomScaleNormal="99" workbookViewId="0">
      <pane ySplit="1" topLeftCell="A2" activePane="bottomLeft" state="frozen"/>
      <selection pane="bottomLeft" activeCell="B3" sqref="B3"/>
    </sheetView>
  </sheetViews>
  <sheetFormatPr baseColWidth="10" defaultColWidth="8.83203125" defaultRowHeight="15" x14ac:dyDescent="0.2"/>
  <cols>
    <col min="1" max="1" width="43.83203125" style="25" bestFit="1" customWidth="1"/>
    <col min="2" max="2" width="43.6640625" style="25" bestFit="1" customWidth="1"/>
    <col min="3" max="3" width="9.83203125" style="25" bestFit="1" customWidth="1"/>
    <col min="4" max="4" width="39.6640625" style="25" bestFit="1" customWidth="1"/>
    <col min="5" max="16384" width="8.83203125" style="25"/>
  </cols>
  <sheetData>
    <row r="1" spans="1:3" ht="21" x14ac:dyDescent="0.25">
      <c r="A1" s="33" t="s">
        <v>18</v>
      </c>
      <c r="B1" s="33"/>
    </row>
    <row r="2" spans="1:3" x14ac:dyDescent="0.2">
      <c r="A2" s="19" t="s">
        <v>147</v>
      </c>
      <c r="B2" s="36">
        <v>44138</v>
      </c>
    </row>
    <row r="3" spans="1:3" x14ac:dyDescent="0.2">
      <c r="A3" s="19" t="s">
        <v>0</v>
      </c>
      <c r="B3" s="35">
        <v>163197</v>
      </c>
    </row>
    <row r="4" spans="1:3" ht="16" x14ac:dyDescent="0.2">
      <c r="A4" s="19" t="s">
        <v>1</v>
      </c>
      <c r="B4" s="35" t="s">
        <v>152</v>
      </c>
    </row>
    <row r="5" spans="1:3" ht="16" x14ac:dyDescent="0.2">
      <c r="A5" s="19" t="s">
        <v>24</v>
      </c>
      <c r="B5" s="35" t="s">
        <v>154</v>
      </c>
    </row>
    <row r="6" spans="1:3" ht="16" x14ac:dyDescent="0.2">
      <c r="A6" s="19" t="s">
        <v>150</v>
      </c>
      <c r="B6" s="35" t="s">
        <v>155</v>
      </c>
    </row>
    <row r="7" spans="1:3" x14ac:dyDescent="0.2">
      <c r="A7" s="19" t="s">
        <v>151</v>
      </c>
      <c r="B7" s="23" t="s">
        <v>61</v>
      </c>
    </row>
    <row r="8" spans="1:3" x14ac:dyDescent="0.2">
      <c r="A8" s="19" t="s">
        <v>148</v>
      </c>
      <c r="B8" s="23" t="s">
        <v>153</v>
      </c>
    </row>
    <row r="9" spans="1:3" ht="16" x14ac:dyDescent="0.2">
      <c r="A9" s="19" t="s">
        <v>21</v>
      </c>
      <c r="B9" s="37" t="s">
        <v>156</v>
      </c>
    </row>
    <row r="10" spans="1:3" ht="16" x14ac:dyDescent="0.2">
      <c r="A10" s="19" t="s">
        <v>22</v>
      </c>
      <c r="B10" s="35" t="s">
        <v>157</v>
      </c>
    </row>
    <row r="11" spans="1:3" ht="16" x14ac:dyDescent="0.2">
      <c r="A11" s="19" t="s">
        <v>2</v>
      </c>
      <c r="B11" s="35" t="s">
        <v>158</v>
      </c>
    </row>
    <row r="12" spans="1:3" ht="16" x14ac:dyDescent="0.2">
      <c r="A12" s="19" t="s">
        <v>3</v>
      </c>
      <c r="B12" s="37" t="s">
        <v>159</v>
      </c>
    </row>
    <row r="13" spans="1:3" x14ac:dyDescent="0.2">
      <c r="A13" s="34" t="s">
        <v>145</v>
      </c>
      <c r="B13" s="34"/>
      <c r="C13" s="26" t="s">
        <v>146</v>
      </c>
    </row>
    <row r="14" spans="1:3" x14ac:dyDescent="0.2">
      <c r="A14" s="18" t="s">
        <v>149</v>
      </c>
      <c r="B14" s="23" t="s">
        <v>125</v>
      </c>
      <c r="C14" s="20">
        <f>_xlfn.IFNA(VLOOKUP(B14,Sheet1!$G$3:$H$20,2,FALSE),0)</f>
        <v>129.06</v>
      </c>
    </row>
    <row r="15" spans="1:3" x14ac:dyDescent="0.2">
      <c r="A15" s="18" t="s">
        <v>149</v>
      </c>
      <c r="B15" s="23"/>
      <c r="C15" s="20">
        <f>_xlfn.IFNA(VLOOKUP(B15,Sheet1!$G$3:$H$20,2,FALSE),0)</f>
        <v>0</v>
      </c>
    </row>
    <row r="16" spans="1:3" x14ac:dyDescent="0.2">
      <c r="A16" s="18" t="s">
        <v>149</v>
      </c>
      <c r="B16" s="23"/>
      <c r="C16" s="20">
        <f>_xlfn.IFNA(VLOOKUP(B16,Sheet1!$G$3:$H$20,2,FALSE),0)</f>
        <v>0</v>
      </c>
    </row>
    <row r="17" spans="1:4" x14ac:dyDescent="0.2">
      <c r="A17" s="18" t="s">
        <v>149</v>
      </c>
      <c r="B17" s="23"/>
      <c r="C17" s="20">
        <f>_xlfn.IFNA(VLOOKUP(B17,Sheet1!$G$3:$H$20,2,FALSE),0)</f>
        <v>0</v>
      </c>
    </row>
    <row r="18" spans="1:4" x14ac:dyDescent="0.2">
      <c r="A18" s="18" t="s">
        <v>149</v>
      </c>
      <c r="B18" s="23"/>
      <c r="C18" s="20">
        <f>_xlfn.IFNA(VLOOKUP(B18,Sheet1!$G$3:$H$20,2,FALSE),0)</f>
        <v>0</v>
      </c>
    </row>
    <row r="19" spans="1:4" x14ac:dyDescent="0.2">
      <c r="A19" s="18" t="s">
        <v>149</v>
      </c>
      <c r="B19" s="23"/>
      <c r="C19" s="20">
        <f>_xlfn.IFNA(VLOOKUP(B19,Sheet1!$G$3:$H$20,2,FALSE),0)</f>
        <v>0</v>
      </c>
    </row>
    <row r="20" spans="1:4" ht="21" x14ac:dyDescent="0.25">
      <c r="A20" s="21"/>
      <c r="B20" s="24" t="s">
        <v>19</v>
      </c>
      <c r="C20" s="22">
        <f>SUM(C14:C19)</f>
        <v>129.06</v>
      </c>
      <c r="D20" s="27" t="str">
        <f>IF(C20&gt;150,"Overall Cart value Exceeds $ 150 allowed limit"," ")</f>
        <v xml:space="preserve"> </v>
      </c>
    </row>
  </sheetData>
  <mergeCells count="2">
    <mergeCell ref="A1:B1"/>
    <mergeCell ref="A13:B13"/>
  </mergeCells>
  <conditionalFormatting sqref="C20">
    <cfRule type="cellIs" dxfId="3" priority="4" operator="greaterThan">
      <formula>150</formula>
    </cfRule>
  </conditionalFormatting>
  <conditionalFormatting sqref="C14:C19">
    <cfRule type="cellIs" dxfId="2" priority="3" operator="greaterThan">
      <formula>150</formula>
    </cfRule>
  </conditionalFormatting>
  <conditionalFormatting sqref="D20">
    <cfRule type="cellIs" dxfId="1" priority="2" operator="greaterThan">
      <formula>$C$20&gt;150</formula>
    </cfRule>
    <cfRule type="expression" dxfId="0" priority="1">
      <formula>$C$20&gt;150</formula>
    </cfRule>
  </conditionalFormatting>
  <dataValidations count="3">
    <dataValidation type="textLength" operator="equal" allowBlank="1" showInputMessage="1" showErrorMessage="1" errorTitle="ZIP Code not in given format" error="ZIP should be 10 digit e.g. 27519-0005" sqref="B8" xr:uid="{193AC829-F86D-4B1C-80E6-9F45D7E22101}">
      <formula1>10</formula1>
    </dataValidation>
    <dataValidation type="custom" errorStyle="information" allowBlank="1" showInputMessage="1" showErrorMessage="1" errorTitle="Total Cost Exceeds" error="Total Cart value exceeds 150$" sqref="C20" xr:uid="{F7676517-797D-4499-9CDB-892CD0AC1FFD}">
      <formula1>"&gt;150"</formula1>
    </dataValidation>
    <dataValidation type="custom" allowBlank="1" showInputMessage="1" showErrorMessage="1" sqref="F17" xr:uid="{2B8D5BEE-669D-4D01-84E6-D6073BCB129E}">
      <formula1>"&gt;150"</formula1>
    </dataValidation>
  </dataValidations>
  <hyperlinks>
    <hyperlink ref="B9" r:id="rId1" xr:uid="{931481E0-4DDB-CB41-ADEE-71B48BF7D6F4}"/>
    <hyperlink ref="B12" r:id="rId2" xr:uid="{1800C279-1FA9-704C-A046-4008D97CE718}"/>
  </hyperlinks>
  <pageMargins left="0.7" right="0.7" top="0.75" bottom="0.75" header="0.3" footer="0.3"/>
  <pageSetup orientation="portrait" horizontalDpi="4294967293" r:id="rId3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A447FEC5-573C-4F8C-9FC1-4DE11442FB95}">
          <x14:formula1>
            <xm:f>Sheet1!$C$3:$C$52</xm:f>
          </x14:formula1>
          <xm:sqref>B7</xm:sqref>
        </x14:dataValidation>
        <x14:dataValidation type="list" errorStyle="warning" allowBlank="1" showInputMessage="1" showErrorMessage="1" errorTitle="Incorrect Product selected" error="Select only products from Pre-approved List drop down" xr:uid="{DBBEFDA9-5328-4D87-BFB6-98400B4A1C83}">
          <x14:formula1>
            <xm:f>Sheet1!$G$3:$G$20</xm:f>
          </x14:formula1>
          <xm:sqref>B14:B19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Instructions</vt:lpstr>
      <vt:lpstr>Sheet1</vt:lpstr>
      <vt:lpstr>Pre-approved List</vt:lpstr>
      <vt:lpstr>Requistion</vt:lpstr>
      <vt:lpstr>Sheet1!NC</vt:lpstr>
      <vt:lpstr>States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BHAT</dc:creator>
  <cp:lastModifiedBy>Microsoft Office User</cp:lastModifiedBy>
  <dcterms:created xsi:type="dcterms:W3CDTF">2020-10-12T18:54:05Z</dcterms:created>
  <dcterms:modified xsi:type="dcterms:W3CDTF">2020-11-13T18:55:32Z</dcterms:modified>
</cp:coreProperties>
</file>